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xr:revisionPtr revIDLastSave="0" documentId="13_ncr:1_{F883F7C1-4848-4644-B251-21C2AE990E01}" xr6:coauthVersionLast="36" xr6:coauthVersionMax="36" xr10:uidLastSave="{00000000-0000-0000-0000-000000000000}"/>
  <bookViews>
    <workbookView xWindow="0" yWindow="0" windowWidth="19200" windowHeight="6930" xr2:uid="{00000000-000D-0000-FFFF-FFFF00000000}"/>
  </bookViews>
  <sheets>
    <sheet name="Matriz Evaluación"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1" l="1"/>
  <c r="F80" i="1"/>
  <c r="D80" i="1"/>
  <c r="B11" i="1" l="1"/>
  <c r="B12" i="1" s="1"/>
  <c r="B13" i="1" s="1"/>
  <c r="B14" i="1" s="1"/>
  <c r="B15" i="1" s="1"/>
  <c r="B16" i="1" s="1"/>
  <c r="B17" i="1" s="1"/>
  <c r="B18" i="1" s="1"/>
  <c r="B19" i="1" s="1"/>
  <c r="B20" i="1" s="1"/>
  <c r="B21" i="1" s="1"/>
  <c r="B22" i="1" s="1"/>
  <c r="B25" i="1" s="1"/>
  <c r="B26" i="1" s="1"/>
  <c r="B27" i="1" s="1"/>
  <c r="B28" i="1" s="1"/>
  <c r="B29" i="1" s="1"/>
  <c r="B30" i="1" s="1"/>
  <c r="B31" i="1" s="1"/>
  <c r="B32" i="1" s="1"/>
  <c r="B33" i="1" s="1"/>
  <c r="B36" i="1" s="1"/>
  <c r="B37" i="1" s="1"/>
  <c r="B40" i="1" s="1"/>
  <c r="B41" i="1" s="1"/>
  <c r="B42" i="1" s="1"/>
  <c r="B47" i="1" s="1"/>
  <c r="B48" i="1" s="1"/>
  <c r="B51" i="1" s="1"/>
  <c r="B52" i="1" s="1"/>
  <c r="B53" i="1" s="1"/>
  <c r="B54" i="1" s="1"/>
  <c r="B55" i="1" s="1"/>
  <c r="B60" i="1" s="1"/>
  <c r="B61" i="1" s="1"/>
  <c r="B62" i="1" s="1"/>
  <c r="B63" i="1" s="1"/>
  <c r="B66" i="1" s="1"/>
  <c r="B67" i="1" s="1"/>
  <c r="B68" i="1" s="1"/>
  <c r="E69" i="1" l="1"/>
  <c r="E64" i="1"/>
  <c r="E43" i="1"/>
  <c r="E49" i="1"/>
  <c r="E34" i="1"/>
  <c r="E56" i="1"/>
  <c r="E38" i="1"/>
  <c r="E23" i="1"/>
  <c r="E57" i="1" l="1"/>
  <c r="E73" i="1" s="1"/>
  <c r="E70" i="1"/>
  <c r="E74" i="1" s="1"/>
  <c r="E44" i="1"/>
  <c r="E72" i="1" s="1"/>
  <c r="E75" i="1" l="1"/>
  <c r="B44" i="1" l="1"/>
  <c r="B70" i="1"/>
  <c r="B57" i="1"/>
  <c r="F69" i="1"/>
  <c r="D69" i="1"/>
  <c r="F64" i="1"/>
  <c r="D64" i="1"/>
  <c r="F56" i="1"/>
  <c r="D56" i="1"/>
  <c r="F49" i="1"/>
  <c r="D49" i="1"/>
  <c r="F57" i="1" l="1"/>
  <c r="F73" i="1" s="1"/>
  <c r="D57" i="1"/>
  <c r="D73" i="1" s="1"/>
  <c r="F70" i="1"/>
  <c r="F74" i="1" s="1"/>
  <c r="D70" i="1"/>
  <c r="D74" i="1" s="1"/>
  <c r="F43" i="1"/>
  <c r="F38" i="1"/>
  <c r="F34" i="1"/>
  <c r="F23" i="1"/>
  <c r="F44" i="1" l="1"/>
  <c r="D43" i="1"/>
  <c r="D38" i="1"/>
  <c r="D34" i="1"/>
  <c r="D23" i="1"/>
  <c r="A42" i="1"/>
  <c r="A41" i="1"/>
  <c r="A40" i="1"/>
  <c r="A37" i="1"/>
  <c r="A36" i="1"/>
  <c r="A33" i="1"/>
  <c r="A32" i="1"/>
  <c r="A31" i="1"/>
  <c r="A30" i="1"/>
  <c r="A29" i="1"/>
  <c r="A28" i="1"/>
  <c r="A27" i="1"/>
  <c r="A26" i="1"/>
  <c r="A25" i="1"/>
  <c r="A22" i="1"/>
  <c r="A21" i="1"/>
  <c r="A20" i="1"/>
  <c r="A19" i="1"/>
  <c r="A18" i="1"/>
  <c r="A17" i="1"/>
  <c r="A16" i="1"/>
  <c r="A15" i="1"/>
  <c r="A14" i="1"/>
  <c r="A13" i="1"/>
  <c r="A12" i="1"/>
  <c r="A11" i="1"/>
  <c r="A10" i="1"/>
  <c r="D44" i="1" l="1"/>
  <c r="D72" i="1" s="1"/>
  <c r="F72" i="1"/>
  <c r="B75" i="1" l="1"/>
  <c r="D75" i="1" l="1"/>
  <c r="F75" i="1"/>
</calcChain>
</file>

<file path=xl/sharedStrings.xml><?xml version="1.0" encoding="utf-8"?>
<sst xmlns="http://schemas.openxmlformats.org/spreadsheetml/2006/main" count="294" uniqueCount="85">
  <si>
    <t>PROVEEDORES</t>
  </si>
  <si>
    <t>ID. REQ.</t>
  </si>
  <si>
    <t xml:space="preserve">Grado de cumplimiento </t>
  </si>
  <si>
    <t>0 – No cumple
1 – Cumple parcialmente u ofrece alternativa
2 – Cumple
3 – Cumple y excede el requerimiento</t>
  </si>
  <si>
    <t>EVALUACION TÉCNICA FINAL</t>
  </si>
  <si>
    <t>Referencias comprobables en la industria de concesiones</t>
  </si>
  <si>
    <t>Cumplimiento de SLAs</t>
  </si>
  <si>
    <t>REQUERIMIENTOS GENERALES MÍNIMOS</t>
  </si>
  <si>
    <t>Cumple con soporte y niveles de servicios requeridos en RFP.</t>
  </si>
  <si>
    <t>Cumple con plan de capacitación requerido en RFP.</t>
  </si>
  <si>
    <t>Cumple con plan de proyecto y setup inicial requerido</t>
  </si>
  <si>
    <t>Declara experiencia en servicios similares</t>
  </si>
  <si>
    <t>Los profesionales que formarán parte del equipo del proyecto por parte de los Oferentes, deberán contar con experiencias similares, mínimas y comprobables, de al menos 3 años en las funciones que desarrollarán en el marco de la presente licitación</t>
  </si>
  <si>
    <t>Propone plan de gestión de calidad requerido en RFP.</t>
  </si>
  <si>
    <t>Junto con la propuesta, los oferentes deberán presentar, y posteriormente el adjudicado ejecutar, un plan de pruebas para la totalidad de los elementos asociados al proyecto, que considere al menos la existencia de un ambiente y un equipo de certificación.</t>
  </si>
  <si>
    <t>La propuesta incluye proceso de marcha blanca según se detalla en RFP apartado 8.3.</t>
  </si>
  <si>
    <t>SERVICIOS DE SOPORTE</t>
  </si>
  <si>
    <t>PLATAFORMA TECNOLÓGICA</t>
  </si>
  <si>
    <t>Seguridad: El Proveedor será responsable de asegurar la privacidad de la información tanto técnica, como operacionalmente, incluyendo el manejo que realicen sus empleados de la información perteneciente a AVO.</t>
  </si>
  <si>
    <t>Robustez de la propuesta (completitud y claridad)</t>
  </si>
  <si>
    <t>RESULTADOS DE LA EVALUACION TECNICA</t>
  </si>
  <si>
    <t>PROMEDIO</t>
  </si>
  <si>
    <t>Experiencia en el mercado nacional</t>
  </si>
  <si>
    <t>Soporte y gestión de incidentes con herramientas de Mesa de Servicio</t>
  </si>
  <si>
    <t>OFERTA DE SERVICIOS</t>
  </si>
  <si>
    <t>CALIDAD DE SERVICIO</t>
  </si>
  <si>
    <t>EXPERIENCIA</t>
  </si>
  <si>
    <t>CAPACIDAD DEL OFERENTE</t>
  </si>
  <si>
    <t>REQUERIMIENTOS ESPECÍFICOS</t>
  </si>
  <si>
    <t>METODOLOGÍA Y GESTIÓN DEL PROYECTO</t>
  </si>
  <si>
    <t>Metodologías Certificadas</t>
  </si>
  <si>
    <t>Personal certificado en los productos</t>
  </si>
  <si>
    <t>Partners comerciales y tecnológicos de los productos</t>
  </si>
  <si>
    <t>METODOLOGÍA</t>
  </si>
  <si>
    <t>GESTIÓN DEL PROYECTO</t>
  </si>
  <si>
    <t>Plan de gestión del proyecto</t>
  </si>
  <si>
    <t>Adhesión al contrato AVO</t>
  </si>
  <si>
    <t>CAP - 1</t>
  </si>
  <si>
    <t>CAP - 2</t>
  </si>
  <si>
    <t>CAP - 3</t>
  </si>
  <si>
    <t>CAP - 4</t>
  </si>
  <si>
    <t>CAP - 5</t>
  </si>
  <si>
    <t>CAP - 6</t>
  </si>
  <si>
    <t>PROY - 1</t>
  </si>
  <si>
    <t>PROY - 2</t>
  </si>
  <si>
    <t>Metodología de implementación del servicio</t>
  </si>
  <si>
    <t>Capacitación y Documentación</t>
  </si>
  <si>
    <t>PROY - 3</t>
  </si>
  <si>
    <t>PROY - 4</t>
  </si>
  <si>
    <t>PROY - 5</t>
  </si>
  <si>
    <t>PROY - 6</t>
  </si>
  <si>
    <t>PROY - 7</t>
  </si>
  <si>
    <t>PROMEDIO TOTAL</t>
  </si>
  <si>
    <t>Integración con terceros</t>
  </si>
  <si>
    <t>CAP - 7</t>
  </si>
  <si>
    <t>UF</t>
  </si>
  <si>
    <t>TOTAL GASTO NETO ANUAL</t>
  </si>
  <si>
    <t>Plazos de proyecto (tiempos AVO)</t>
  </si>
  <si>
    <t>Proveedor 1</t>
  </si>
  <si>
    <t>Proveedor 2</t>
  </si>
  <si>
    <t>Proveedor 3</t>
  </si>
  <si>
    <t>REQUERIMIENTOS A LA PRESTACIÓN DE SERVICIOS DE OPERACIONES DE MONITOREO Y CIBERSEGURIDAD</t>
  </si>
  <si>
    <t>Cumple con algunas de las siguientes certificaciones ISO 9001</t>
  </si>
  <si>
    <t>Cumple con normas y estándares exigidas ISO 27001</t>
  </si>
  <si>
    <t>Cumple con algunas de las siguientes certificaciones ISO 20000 e ISO 14001</t>
  </si>
  <si>
    <t>Junto con la propuesta, los oferentes y posteriormente el adjudicado deberá demostrar que cuenta con un plan de riesgos y los planes de contingencia necesarios a efectos de cumplir con lo exigido en el punto SERVICIOS DE SOPORTE. Asimismo, deberá facilitar las eventuales auditorías a ambos planes por parte de terceros.</t>
  </si>
  <si>
    <t>Cumple con funcionalidad de Diagnóstico de Seguridad</t>
  </si>
  <si>
    <t>Cumple con funcionalidad de Servicios de SOC</t>
  </si>
  <si>
    <t>Cumple con funcionalidad de Seguridad de Red e Infraestructura</t>
  </si>
  <si>
    <t>Cumple con funcionalidad de Seguridad del Puesto de Trabajo</t>
  </si>
  <si>
    <t>Cumple con funcionalidad de Reporting</t>
  </si>
  <si>
    <t>EVALUACION TECNICA 50%</t>
  </si>
  <si>
    <t>EVALUACION ECONÓMICA 50%</t>
  </si>
  <si>
    <t>INVERSION:   COSTO DE PROYECTO IMPLEMENTACIÓN (SI APLICA)</t>
  </si>
  <si>
    <t>GASTO: COSTO NETO SERVICIO MENSUAL (24 MESES)</t>
  </si>
  <si>
    <t>DESCRIPCIÓN REQUERIMIENTO</t>
  </si>
  <si>
    <t>El Proveedor deberá contar con una mesa de ayuda técnica en horario de 08:30 a 18:30 horas en días hábiles de lunes a viernes y Servicio de Monitoreo 24x7.</t>
  </si>
  <si>
    <t>El Proveedor cumple dispone de los ambientes de trabajo para el servicio requerido.</t>
  </si>
  <si>
    <t>El Proveedor deberá realizar Monitoreo de disponibilidad de plataformas y equipos.</t>
  </si>
  <si>
    <t>El Proveedor debera realizar Diagnóstico de Control de Seguridad</t>
  </si>
  <si>
    <t>El Proveedor cumple con los requerimientos de Puesta en Servicio declarados en RFP.</t>
  </si>
  <si>
    <t>Soporte: El Proveedor cumple con los SLAs.</t>
  </si>
  <si>
    <t xml:space="preserve">Soporte: El Proveedor deberá disponer de números telefónicos (fijo y móvil), nombre y correo del encargado del soporte (primer contacto), números telefónicos (fijo y móvil), nombre y correo del Jefe de Servicio (escalamiento). </t>
  </si>
  <si>
    <t>El Proveedor deberá expresar claramente en su propuesta la Plataforma tecnológica con la cual se propone brindar la solución de software opere de la manera más óptima para alcanzar los niveles de servicio esperados, describiendo todos los componentes de software y hardware necesarios para dicha implementación. Debe hacer una detallada mención a la cantidad de licencias que se requieren para implementar la solución propuesta.</t>
  </si>
  <si>
    <t>Seguridad: Trasmisión de información: Asegurar que las comunicaciones viajen cifradas o viajar por un canal único de manera que el Proveedor asegure la confidencialidad de la información que AVO le provee para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</si>
</sst>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2" x14ac:knownFonts="1">
    <font>
      <sz val="11"/>
      <color theme="1"/>
      <name val="Calibri"/>
      <family val="2"/>
      <scheme val="minor"/>
    </font>
    <font>
      <sz val="11"/>
      <color theme="1"/>
      <name val="Arial"/>
      <family val="2"/>
    </font>
    <font>
      <sz val="11"/>
      <color rgb="FF000000"/>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color theme="0"/>
      <name val="Calibri"/>
      <family val="2"/>
      <scheme val="minor"/>
    </font>
    <font>
      <b/>
      <sz val="14"/>
      <name val="Calibri"/>
      <family val="2"/>
      <scheme val="minor"/>
    </font>
    <font>
      <b/>
      <sz val="11"/>
      <name val="Calibri"/>
      <family val="2"/>
      <scheme val="minor"/>
    </font>
    <font>
      <b/>
      <sz val="18"/>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rgb="FF000000"/>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style="thin">
        <color theme="3"/>
      </bottom>
      <diagonal/>
    </border>
    <border>
      <left style="medium">
        <color theme="8" tint="-0.249977111117893"/>
      </left>
      <right style="thin">
        <color indexed="64"/>
      </right>
      <top style="medium">
        <color theme="8" tint="-0.249977111117893"/>
      </top>
      <bottom style="medium">
        <color theme="8" tint="-0.249977111117893"/>
      </bottom>
      <diagonal/>
    </border>
    <border>
      <left style="thin">
        <color indexed="64"/>
      </left>
      <right style="thin">
        <color indexed="64"/>
      </right>
      <top style="medium">
        <color theme="8" tint="-0.249977111117893"/>
      </top>
      <bottom style="medium">
        <color theme="8" tint="-0.249977111117893"/>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medium">
        <color theme="8" tint="-0.249977111117893"/>
      </top>
      <bottom style="medium">
        <color theme="8" tint="-0.24997711111789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indexed="64"/>
      </right>
      <top/>
      <bottom/>
      <diagonal/>
    </border>
  </borders>
  <cellStyleXfs count="4">
    <xf numFmtId="0" fontId="0" fillId="0" borderId="0"/>
    <xf numFmtId="0" fontId="1" fillId="0" borderId="0"/>
    <xf numFmtId="9" fontId="3" fillId="0" borderId="0" applyFont="0" applyFill="0" applyBorder="0" applyAlignment="0" applyProtection="0"/>
    <xf numFmtId="41" fontId="3" fillId="0" borderId="0" applyFont="0" applyFill="0" applyBorder="0" applyAlignment="0" applyProtection="0"/>
  </cellStyleXfs>
  <cellXfs count="82">
    <xf numFmtId="0" fontId="0" fillId="0" borderId="0" xfId="0"/>
    <xf numFmtId="0" fontId="0"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2" fontId="2" fillId="4" borderId="4" xfId="0" applyNumberFormat="1" applyFont="1" applyFill="1" applyBorder="1" applyAlignment="1">
      <alignment horizontal="center" vertical="center" wrapText="1"/>
    </xf>
    <xf numFmtId="0" fontId="0" fillId="3" borderId="8" xfId="0"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4" fillId="2" borderId="12" xfId="0" applyFont="1" applyFill="1" applyBorder="1" applyAlignment="1">
      <alignment horizontal="left" vertical="center" wrapText="1"/>
    </xf>
    <xf numFmtId="0" fontId="6" fillId="0" borderId="4" xfId="0" applyFont="1" applyBorder="1" applyAlignment="1">
      <alignment horizontal="left" vertical="center" wrapText="1"/>
    </xf>
    <xf numFmtId="0" fontId="5" fillId="0" borderId="0" xfId="0" applyFont="1" applyAlignment="1">
      <alignment vertical="top"/>
    </xf>
    <xf numFmtId="0" fontId="5" fillId="0" borderId="0" xfId="0" applyFont="1" applyBorder="1" applyAlignment="1">
      <alignment vertical="top"/>
    </xf>
    <xf numFmtId="49" fontId="8" fillId="6" borderId="5" xfId="0" applyNumberFormat="1" applyFont="1" applyFill="1" applyBorder="1" applyAlignment="1">
      <alignment horizontal="center" vertical="top" wrapText="1"/>
    </xf>
    <xf numFmtId="0" fontId="8" fillId="6" borderId="1" xfId="0" applyFont="1" applyFill="1" applyBorder="1" applyAlignment="1">
      <alignment horizontal="center" vertical="top"/>
    </xf>
    <xf numFmtId="49" fontId="8" fillId="6" borderId="16" xfId="0" applyNumberFormat="1" applyFont="1" applyFill="1" applyBorder="1" applyAlignment="1">
      <alignment horizontal="center" vertical="top" wrapText="1"/>
    </xf>
    <xf numFmtId="49" fontId="8" fillId="6" borderId="17" xfId="0" applyNumberFormat="1" applyFont="1" applyFill="1" applyBorder="1" applyAlignment="1">
      <alignment horizontal="center" vertical="top" wrapText="1"/>
    </xf>
    <xf numFmtId="49" fontId="8" fillId="6" borderId="18" xfId="0" applyNumberFormat="1" applyFont="1" applyFill="1" applyBorder="1" applyAlignment="1">
      <alignment horizontal="center" vertical="top" wrapText="1"/>
    </xf>
    <xf numFmtId="0" fontId="9" fillId="2" borderId="2" xfId="0" applyFont="1" applyFill="1" applyBorder="1" applyAlignment="1">
      <alignment vertical="top" wrapText="1"/>
    </xf>
    <xf numFmtId="0" fontId="5" fillId="2" borderId="0" xfId="0" applyFont="1" applyFill="1" applyAlignment="1">
      <alignment vertical="top"/>
    </xf>
    <xf numFmtId="0" fontId="5" fillId="0" borderId="0" xfId="0" applyFont="1" applyFill="1" applyAlignment="1">
      <alignment horizontal="left" vertical="top" wrapText="1"/>
    </xf>
    <xf numFmtId="49" fontId="0" fillId="2" borderId="4" xfId="0" applyNumberFormat="1"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0" fillId="0" borderId="4" xfId="0" applyFont="1" applyBorder="1" applyAlignment="1">
      <alignment horizontal="right" vertical="center" wrapText="1"/>
    </xf>
    <xf numFmtId="0" fontId="5" fillId="0" borderId="0" xfId="0" applyFont="1" applyFill="1" applyAlignment="1">
      <alignment vertical="top"/>
    </xf>
    <xf numFmtId="0" fontId="0" fillId="0" borderId="4" xfId="0" applyFont="1" applyBorder="1" applyAlignment="1">
      <alignment horizontal="left" vertical="center" wrapText="1"/>
    </xf>
    <xf numFmtId="49" fontId="0" fillId="2" borderId="11" xfId="0" applyNumberFormat="1" applyFont="1" applyFill="1" applyBorder="1" applyAlignment="1">
      <alignment horizontal="right" vertical="center" wrapText="1"/>
    </xf>
    <xf numFmtId="2" fontId="0" fillId="2" borderId="11" xfId="0" applyNumberFormat="1" applyFont="1" applyFill="1" applyBorder="1" applyAlignment="1">
      <alignment horizontal="center" vertical="center" wrapText="1"/>
    </xf>
    <xf numFmtId="2" fontId="0" fillId="0" borderId="8" xfId="1" applyNumberFormat="1" applyFont="1" applyBorder="1" applyAlignment="1">
      <alignment horizontal="center" vertical="center" wrapText="1"/>
    </xf>
    <xf numFmtId="2" fontId="4" fillId="0" borderId="0" xfId="1" applyNumberFormat="1" applyFont="1" applyBorder="1" applyAlignment="1">
      <alignment horizontal="center" vertical="center" wrapText="1"/>
    </xf>
    <xf numFmtId="0" fontId="0" fillId="0" borderId="8" xfId="1" applyFont="1" applyBorder="1" applyAlignment="1">
      <alignment horizontal="center" vertical="center" wrapText="1"/>
    </xf>
    <xf numFmtId="2" fontId="0" fillId="0" borderId="0" xfId="1" applyNumberFormat="1" applyFont="1" applyBorder="1" applyAlignment="1">
      <alignment horizontal="center" vertical="center" wrapText="1"/>
    </xf>
    <xf numFmtId="0" fontId="10" fillId="2" borderId="0" xfId="0" applyFont="1" applyFill="1" applyAlignment="1">
      <alignment vertical="top"/>
    </xf>
    <xf numFmtId="0" fontId="10" fillId="2" borderId="0" xfId="0" applyFont="1" applyFill="1" applyBorder="1" applyAlignment="1">
      <alignment vertical="top"/>
    </xf>
    <xf numFmtId="0" fontId="4" fillId="7" borderId="4" xfId="0" applyFont="1" applyFill="1" applyBorder="1" applyAlignment="1">
      <alignment horizontal="left" vertical="center" wrapText="1"/>
    </xf>
    <xf numFmtId="9" fontId="4" fillId="7" borderId="4" xfId="0" applyNumberFormat="1"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0"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19" xfId="0" applyFont="1" applyFill="1" applyBorder="1" applyAlignment="1">
      <alignment horizontal="left" vertical="top" wrapText="1"/>
    </xf>
    <xf numFmtId="49" fontId="9" fillId="2" borderId="4" xfId="0" applyNumberFormat="1" applyFont="1" applyFill="1" applyBorder="1" applyAlignment="1">
      <alignment horizontal="center" vertical="center" wrapText="1"/>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7" fillId="5" borderId="4" xfId="0" applyFont="1" applyFill="1" applyBorder="1" applyAlignment="1">
      <alignment vertical="top" wrapText="1"/>
    </xf>
    <xf numFmtId="0" fontId="4" fillId="6"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4" xfId="0" applyFont="1" applyFill="1" applyBorder="1" applyAlignment="1">
      <alignment horizontal="left" vertical="top" wrapText="1"/>
    </xf>
    <xf numFmtId="49" fontId="0" fillId="0" borderId="4" xfId="0" applyNumberFormat="1" applyFont="1" applyFill="1" applyBorder="1" applyAlignment="1">
      <alignment horizontal="right" vertical="top" wrapText="1"/>
    </xf>
    <xf numFmtId="0" fontId="4" fillId="0" borderId="3" xfId="0" applyFont="1" applyFill="1" applyBorder="1" applyAlignment="1">
      <alignment horizontal="left" vertical="top" wrapText="1"/>
    </xf>
    <xf numFmtId="9" fontId="4" fillId="2" borderId="0" xfId="0" applyNumberFormat="1" applyFont="1" applyFill="1" applyBorder="1" applyAlignment="1">
      <alignment horizontal="left" vertical="top" wrapText="1"/>
    </xf>
    <xf numFmtId="49" fontId="4" fillId="0" borderId="0" xfId="0" applyNumberFormat="1" applyFont="1" applyFill="1" applyBorder="1" applyAlignment="1">
      <alignment horizontal="right" vertical="top" wrapText="1"/>
    </xf>
    <xf numFmtId="0" fontId="4" fillId="6" borderId="11" xfId="0" applyFont="1" applyFill="1" applyBorder="1" applyAlignment="1">
      <alignment horizontal="left" vertical="top" wrapText="1"/>
    </xf>
    <xf numFmtId="0" fontId="4" fillId="6" borderId="9" xfId="0" applyFont="1" applyFill="1" applyBorder="1" applyAlignment="1">
      <alignment horizontal="left" vertical="top" wrapText="1"/>
    </xf>
    <xf numFmtId="49" fontId="0" fillId="0" borderId="4"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Alignment="1">
      <alignment vertical="top"/>
    </xf>
    <xf numFmtId="0" fontId="7" fillId="5" borderId="11" xfId="0" applyFont="1" applyFill="1" applyBorder="1" applyAlignment="1">
      <alignment horizontal="left" vertical="top" wrapText="1"/>
    </xf>
    <xf numFmtId="0" fontId="7" fillId="5" borderId="9" xfId="0" applyFont="1" applyFill="1" applyBorder="1" applyAlignment="1">
      <alignment horizontal="left" vertical="top" wrapText="1"/>
    </xf>
    <xf numFmtId="0" fontId="4" fillId="0" borderId="13" xfId="0" applyFont="1" applyFill="1" applyBorder="1" applyAlignment="1">
      <alignment horizontal="left" vertical="top" wrapText="1"/>
    </xf>
    <xf numFmtId="9" fontId="4" fillId="2" borderId="13" xfId="2" applyFont="1" applyFill="1" applyBorder="1" applyAlignment="1">
      <alignment horizontal="left" vertical="top" wrapText="1"/>
    </xf>
    <xf numFmtId="49" fontId="0" fillId="0" borderId="13" xfId="0" applyNumberFormat="1" applyFont="1" applyFill="1" applyBorder="1" applyAlignment="1">
      <alignment horizontal="left" vertical="top" wrapText="1"/>
    </xf>
    <xf numFmtId="2" fontId="0" fillId="0" borderId="14" xfId="1" applyNumberFormat="1" applyFont="1" applyBorder="1" applyAlignment="1">
      <alignment horizontal="center" vertical="center" wrapText="1"/>
    </xf>
    <xf numFmtId="9" fontId="4" fillId="2" borderId="4" xfId="2" applyFont="1" applyFill="1" applyBorder="1" applyAlignment="1">
      <alignment horizontal="left" vertical="top" wrapText="1"/>
    </xf>
    <xf numFmtId="2" fontId="0" fillId="0" borderId="4" xfId="0" applyNumberFormat="1" applyFont="1" applyFill="1" applyBorder="1" applyAlignment="1">
      <alignment horizontal="center" vertical="center" wrapText="1"/>
    </xf>
    <xf numFmtId="0" fontId="0" fillId="0" borderId="0" xfId="0" applyFont="1" applyFill="1" applyAlignment="1">
      <alignment vertical="top"/>
    </xf>
    <xf numFmtId="49" fontId="4" fillId="6" borderId="4" xfId="0" applyNumberFormat="1" applyFont="1" applyFill="1" applyBorder="1" applyAlignment="1">
      <alignment horizontal="left" vertical="top" wrapText="1"/>
    </xf>
    <xf numFmtId="164" fontId="4" fillId="6" borderId="8" xfId="1" applyNumberFormat="1" applyFont="1" applyFill="1" applyBorder="1" applyAlignment="1">
      <alignment horizontal="center" vertical="center" wrapText="1"/>
    </xf>
    <xf numFmtId="0" fontId="7" fillId="5" borderId="9" xfId="0" applyFont="1" applyFill="1" applyBorder="1" applyAlignment="1">
      <alignment horizontal="left" vertical="top" wrapText="1"/>
    </xf>
    <xf numFmtId="0" fontId="7" fillId="5" borderId="4" xfId="0" applyFont="1" applyFill="1" applyBorder="1" applyAlignment="1">
      <alignment horizontal="center" vertical="top" wrapText="1"/>
    </xf>
    <xf numFmtId="0" fontId="7" fillId="5" borderId="9" xfId="0" applyFont="1" applyFill="1" applyBorder="1" applyAlignment="1">
      <alignment horizontal="center" vertical="top" wrapText="1"/>
    </xf>
    <xf numFmtId="49" fontId="8" fillId="6" borderId="1" xfId="0" applyNumberFormat="1" applyFont="1" applyFill="1" applyBorder="1" applyAlignment="1">
      <alignment horizontal="center" vertical="top" wrapText="1"/>
    </xf>
    <xf numFmtId="0" fontId="11" fillId="5" borderId="6" xfId="0" applyFont="1" applyFill="1" applyBorder="1" applyAlignment="1">
      <alignment horizontal="center" vertical="top"/>
    </xf>
    <xf numFmtId="0" fontId="11" fillId="5" borderId="15" xfId="0" applyFont="1" applyFill="1" applyBorder="1" applyAlignment="1">
      <alignment horizontal="center" vertical="top"/>
    </xf>
    <xf numFmtId="0" fontId="11" fillId="5" borderId="7" xfId="0" applyFont="1" applyFill="1" applyBorder="1" applyAlignment="1">
      <alignment horizontal="center" vertical="top"/>
    </xf>
    <xf numFmtId="41" fontId="4" fillId="6" borderId="4" xfId="3" applyFont="1" applyFill="1" applyBorder="1" applyAlignment="1">
      <alignment vertical="top"/>
    </xf>
    <xf numFmtId="0" fontId="4" fillId="6" borderId="4" xfId="0" applyFont="1" applyFill="1" applyBorder="1" applyAlignment="1">
      <alignment horizontal="right" vertical="top"/>
    </xf>
    <xf numFmtId="0" fontId="4" fillId="0" borderId="4" xfId="0" applyFont="1" applyFill="1" applyBorder="1" applyAlignment="1">
      <alignment vertical="top"/>
    </xf>
    <xf numFmtId="41" fontId="4" fillId="0" borderId="4" xfId="3" applyFont="1" applyFill="1" applyBorder="1" applyAlignment="1">
      <alignment vertical="top"/>
    </xf>
  </cellXfs>
  <cellStyles count="4">
    <cellStyle name="Millares [0]" xfId="3" builtinId="6"/>
    <cellStyle name="Normal" xfId="0" builtinId="0"/>
    <cellStyle name="Normal 2" xfId="1"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95249</xdr:rowOff>
    </xdr:from>
    <xdr:to>
      <xdr:col>0</xdr:col>
      <xdr:colOff>2043034</xdr:colOff>
      <xdr:row>3</xdr:row>
      <xdr:rowOff>141175</xdr:rowOff>
    </xdr:to>
    <xdr:pic>
      <xdr:nvPicPr>
        <xdr:cNvPr id="3" name="Imagen 2">
          <a:extLst>
            <a:ext uri="{FF2B5EF4-FFF2-40B4-BE49-F238E27FC236}">
              <a16:creationId xmlns:a16="http://schemas.microsoft.com/office/drawing/2014/main" id="{5CBE8C46-D741-4B3D-B915-24598CC2AB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006" b="23719"/>
        <a:stretch/>
      </xdr:blipFill>
      <xdr:spPr>
        <a:xfrm>
          <a:off x="0" y="95249"/>
          <a:ext cx="2043034" cy="693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2:F82"/>
  <sheetViews>
    <sheetView showGridLines="0" tabSelected="1" zoomScale="80" zoomScaleNormal="80" workbookViewId="0">
      <selection activeCell="C92" sqref="C92"/>
    </sheetView>
  </sheetViews>
  <sheetFormatPr baseColWidth="10" defaultColWidth="111.42578125" defaultRowHeight="15.75" outlineLevelRow="3" x14ac:dyDescent="0.25"/>
  <cols>
    <col min="1" max="1" width="50.42578125" style="11" customWidth="1"/>
    <col min="2" max="2" width="7.140625" style="11" bestFit="1" customWidth="1"/>
    <col min="3" max="3" width="109.140625" style="11" customWidth="1"/>
    <col min="4" max="6" width="29.5703125" style="11" customWidth="1"/>
    <col min="7" max="16384" width="111.42578125" style="11"/>
  </cols>
  <sheetData>
    <row r="2" spans="1:6" ht="16.5" thickBot="1" x14ac:dyDescent="0.3">
      <c r="F2" s="12"/>
    </row>
    <row r="3" spans="1:6" ht="19.5" thickBot="1" x14ac:dyDescent="0.3">
      <c r="D3" s="75" t="s">
        <v>0</v>
      </c>
      <c r="E3" s="76"/>
      <c r="F3" s="77"/>
    </row>
    <row r="4" spans="1:6" ht="18.75" x14ac:dyDescent="0.25">
      <c r="D4" s="13" t="s">
        <v>58</v>
      </c>
      <c r="E4" s="13" t="s">
        <v>59</v>
      </c>
      <c r="F4" s="13" t="s">
        <v>60</v>
      </c>
    </row>
    <row r="5" spans="1:6" ht="18.75" x14ac:dyDescent="0.25">
      <c r="A5" s="14" t="s">
        <v>1</v>
      </c>
      <c r="B5" s="14"/>
      <c r="C5" s="74" t="s">
        <v>75</v>
      </c>
      <c r="D5" s="15" t="s">
        <v>2</v>
      </c>
      <c r="E5" s="16"/>
      <c r="F5" s="17"/>
    </row>
    <row r="6" spans="1:6" s="19" customFormat="1" ht="90" x14ac:dyDescent="0.25">
      <c r="A6" s="42" t="s">
        <v>61</v>
      </c>
      <c r="B6" s="42"/>
      <c r="C6" s="42"/>
      <c r="D6" s="18" t="s">
        <v>3</v>
      </c>
      <c r="E6" s="18" t="s">
        <v>3</v>
      </c>
      <c r="F6" s="18" t="s">
        <v>3</v>
      </c>
    </row>
    <row r="7" spans="1:6" s="19" customFormat="1" ht="17.25" customHeight="1" x14ac:dyDescent="0.25">
      <c r="A7" s="39" t="s">
        <v>71</v>
      </c>
      <c r="B7" s="40"/>
      <c r="C7" s="41"/>
      <c r="D7" s="47"/>
      <c r="E7" s="47"/>
      <c r="F7" s="47"/>
    </row>
    <row r="8" spans="1:6" s="19" customFormat="1" outlineLevel="1" x14ac:dyDescent="0.25">
      <c r="A8" s="37" t="s">
        <v>24</v>
      </c>
      <c r="B8" s="38"/>
      <c r="C8" s="38"/>
      <c r="D8" s="48"/>
      <c r="E8" s="48"/>
      <c r="F8" s="48"/>
    </row>
    <row r="9" spans="1:6" s="20" customFormat="1" outlineLevel="2" x14ac:dyDescent="0.25">
      <c r="A9" s="35" t="s">
        <v>7</v>
      </c>
      <c r="B9" s="36">
        <v>0.2</v>
      </c>
      <c r="C9" s="35"/>
      <c r="D9" s="35"/>
      <c r="E9" s="35"/>
      <c r="F9" s="35"/>
    </row>
    <row r="10" spans="1:6" s="20" customFormat="1" outlineLevel="3" x14ac:dyDescent="0.25">
      <c r="A10" s="2" t="str">
        <f>CONCATENATE("REQ - ",B10)</f>
        <v>REQ - 1</v>
      </c>
      <c r="B10" s="2">
        <v>1</v>
      </c>
      <c r="C10" s="21" t="s">
        <v>63</v>
      </c>
      <c r="D10" s="22">
        <v>0</v>
      </c>
      <c r="E10" s="22">
        <v>0</v>
      </c>
      <c r="F10" s="7">
        <v>0</v>
      </c>
    </row>
    <row r="11" spans="1:6" s="20" customFormat="1" outlineLevel="3" x14ac:dyDescent="0.25">
      <c r="A11" s="2" t="str">
        <f t="shared" ref="A11:A37" si="0">CONCATENATE("REQ - ",B11)</f>
        <v>REQ - 2</v>
      </c>
      <c r="B11" s="2">
        <f>B10+1</f>
        <v>2</v>
      </c>
      <c r="C11" s="21" t="s">
        <v>62</v>
      </c>
      <c r="D11" s="22">
        <v>0</v>
      </c>
      <c r="E11" s="22">
        <v>0</v>
      </c>
      <c r="F11" s="7">
        <v>0</v>
      </c>
    </row>
    <row r="12" spans="1:6" s="20" customFormat="1" outlineLevel="3" x14ac:dyDescent="0.25">
      <c r="A12" s="2" t="str">
        <f t="shared" si="0"/>
        <v>REQ - 3</v>
      </c>
      <c r="B12" s="2">
        <f t="shared" ref="B12:B22" si="1">B11+1</f>
        <v>3</v>
      </c>
      <c r="C12" s="21" t="s">
        <v>64</v>
      </c>
      <c r="D12" s="22">
        <v>0</v>
      </c>
      <c r="E12" s="22">
        <v>0</v>
      </c>
      <c r="F12" s="7">
        <v>0</v>
      </c>
    </row>
    <row r="13" spans="1:6" s="20" customFormat="1" outlineLevel="3" x14ac:dyDescent="0.25">
      <c r="A13" s="2" t="str">
        <f t="shared" si="0"/>
        <v>REQ - 4</v>
      </c>
      <c r="B13" s="2">
        <f t="shared" si="1"/>
        <v>4</v>
      </c>
      <c r="C13" s="21" t="s">
        <v>8</v>
      </c>
      <c r="D13" s="22">
        <v>0</v>
      </c>
      <c r="E13" s="22">
        <v>0</v>
      </c>
      <c r="F13" s="7">
        <v>0</v>
      </c>
    </row>
    <row r="14" spans="1:6" s="20" customFormat="1" outlineLevel="3" x14ac:dyDescent="0.25">
      <c r="A14" s="2" t="str">
        <f t="shared" si="0"/>
        <v>REQ - 5</v>
      </c>
      <c r="B14" s="2">
        <f t="shared" si="1"/>
        <v>5</v>
      </c>
      <c r="C14" s="21" t="s">
        <v>9</v>
      </c>
      <c r="D14" s="22">
        <v>0</v>
      </c>
      <c r="E14" s="22">
        <v>0</v>
      </c>
      <c r="F14" s="7">
        <v>0</v>
      </c>
    </row>
    <row r="15" spans="1:6" s="20" customFormat="1" ht="30" outlineLevel="3" x14ac:dyDescent="0.25">
      <c r="A15" s="2" t="str">
        <f t="shared" si="0"/>
        <v>REQ - 6</v>
      </c>
      <c r="B15" s="2">
        <f t="shared" si="1"/>
        <v>6</v>
      </c>
      <c r="C15" s="21" t="s">
        <v>76</v>
      </c>
      <c r="D15" s="22">
        <v>0</v>
      </c>
      <c r="E15" s="22">
        <v>0</v>
      </c>
      <c r="F15" s="7">
        <v>0</v>
      </c>
    </row>
    <row r="16" spans="1:6" s="20" customFormat="1" outlineLevel="3" x14ac:dyDescent="0.25">
      <c r="A16" s="2" t="str">
        <f t="shared" si="0"/>
        <v>REQ - 7</v>
      </c>
      <c r="B16" s="2">
        <f t="shared" si="1"/>
        <v>7</v>
      </c>
      <c r="C16" s="21" t="s">
        <v>10</v>
      </c>
      <c r="D16" s="22">
        <v>0</v>
      </c>
      <c r="E16" s="22">
        <v>0</v>
      </c>
      <c r="F16" s="7">
        <v>0</v>
      </c>
    </row>
    <row r="17" spans="1:6" s="20" customFormat="1" outlineLevel="3" x14ac:dyDescent="0.25">
      <c r="A17" s="2" t="str">
        <f t="shared" si="0"/>
        <v>REQ - 8</v>
      </c>
      <c r="B17" s="2">
        <f t="shared" si="1"/>
        <v>8</v>
      </c>
      <c r="C17" s="21" t="s">
        <v>11</v>
      </c>
      <c r="D17" s="22">
        <v>0</v>
      </c>
      <c r="E17" s="22">
        <v>0</v>
      </c>
      <c r="F17" s="7">
        <v>0</v>
      </c>
    </row>
    <row r="18" spans="1:6" s="20" customFormat="1" ht="45" outlineLevel="3" x14ac:dyDescent="0.25">
      <c r="A18" s="2" t="str">
        <f t="shared" si="0"/>
        <v>REQ - 9</v>
      </c>
      <c r="B18" s="2">
        <f t="shared" si="1"/>
        <v>9</v>
      </c>
      <c r="C18" s="21" t="s">
        <v>12</v>
      </c>
      <c r="D18" s="22">
        <v>0</v>
      </c>
      <c r="E18" s="22">
        <v>0</v>
      </c>
      <c r="F18" s="7">
        <v>0</v>
      </c>
    </row>
    <row r="19" spans="1:6" outlineLevel="3" x14ac:dyDescent="0.25">
      <c r="A19" s="2" t="str">
        <f t="shared" si="0"/>
        <v>REQ - 10</v>
      </c>
      <c r="B19" s="2">
        <f t="shared" si="1"/>
        <v>10</v>
      </c>
      <c r="C19" s="23" t="s">
        <v>13</v>
      </c>
      <c r="D19" s="22">
        <v>0</v>
      </c>
      <c r="E19" s="22">
        <v>0</v>
      </c>
      <c r="F19" s="7">
        <v>0</v>
      </c>
    </row>
    <row r="20" spans="1:6" ht="45" outlineLevel="3" x14ac:dyDescent="0.25">
      <c r="A20" s="2" t="str">
        <f t="shared" si="0"/>
        <v>REQ - 11</v>
      </c>
      <c r="B20" s="2">
        <f t="shared" si="1"/>
        <v>11</v>
      </c>
      <c r="C20" s="21" t="s">
        <v>14</v>
      </c>
      <c r="D20" s="22">
        <v>0</v>
      </c>
      <c r="E20" s="22">
        <v>0</v>
      </c>
      <c r="F20" s="7">
        <v>0</v>
      </c>
    </row>
    <row r="21" spans="1:6" ht="45" outlineLevel="3" x14ac:dyDescent="0.25">
      <c r="A21" s="2" t="str">
        <f t="shared" si="0"/>
        <v>REQ - 12</v>
      </c>
      <c r="B21" s="2">
        <f t="shared" si="1"/>
        <v>12</v>
      </c>
      <c r="C21" s="23" t="s">
        <v>65</v>
      </c>
      <c r="D21" s="22">
        <v>0</v>
      </c>
      <c r="E21" s="22">
        <v>0</v>
      </c>
      <c r="F21" s="7">
        <v>0</v>
      </c>
    </row>
    <row r="22" spans="1:6" s="20" customFormat="1" outlineLevel="3" x14ac:dyDescent="0.25">
      <c r="A22" s="2" t="str">
        <f t="shared" si="0"/>
        <v>REQ - 13</v>
      </c>
      <c r="B22" s="2">
        <f t="shared" si="1"/>
        <v>13</v>
      </c>
      <c r="C22" s="10" t="s">
        <v>77</v>
      </c>
      <c r="D22" s="22">
        <v>0</v>
      </c>
      <c r="E22" s="22">
        <v>0</v>
      </c>
      <c r="F22" s="7">
        <v>0</v>
      </c>
    </row>
    <row r="23" spans="1:6" s="20" customFormat="1" outlineLevel="3" x14ac:dyDescent="0.25">
      <c r="A23" s="2"/>
      <c r="B23" s="2"/>
      <c r="C23" s="24" t="s">
        <v>21</v>
      </c>
      <c r="D23" s="8">
        <f>AVERAGE(D10:D22)</f>
        <v>0</v>
      </c>
      <c r="E23" s="8">
        <f>AVERAGE(E10:E22)</f>
        <v>0</v>
      </c>
      <c r="F23" s="8">
        <f>AVERAGE(F10:F22)</f>
        <v>0</v>
      </c>
    </row>
    <row r="24" spans="1:6" outlineLevel="2" x14ac:dyDescent="0.25">
      <c r="A24" s="35" t="s">
        <v>28</v>
      </c>
      <c r="B24" s="36">
        <v>0.4</v>
      </c>
      <c r="C24" s="35"/>
      <c r="D24" s="35"/>
      <c r="E24" s="35"/>
      <c r="F24" s="35"/>
    </row>
    <row r="25" spans="1:6" outlineLevel="3" x14ac:dyDescent="0.25">
      <c r="A25" s="2" t="str">
        <f t="shared" si="0"/>
        <v>REQ - 14</v>
      </c>
      <c r="B25" s="2">
        <f>B22+1</f>
        <v>14</v>
      </c>
      <c r="C25" s="23" t="s">
        <v>78</v>
      </c>
      <c r="D25" s="22">
        <v>0</v>
      </c>
      <c r="E25" s="22">
        <v>0</v>
      </c>
      <c r="F25" s="7">
        <v>0</v>
      </c>
    </row>
    <row r="26" spans="1:6" outlineLevel="3" x14ac:dyDescent="0.25">
      <c r="A26" s="2" t="str">
        <f t="shared" si="0"/>
        <v>REQ - 15</v>
      </c>
      <c r="B26" s="2">
        <f>B25+1</f>
        <v>15</v>
      </c>
      <c r="C26" s="21" t="s">
        <v>79</v>
      </c>
      <c r="D26" s="22">
        <v>0</v>
      </c>
      <c r="E26" s="22">
        <v>0</v>
      </c>
      <c r="F26" s="7">
        <v>0</v>
      </c>
    </row>
    <row r="27" spans="1:6" outlineLevel="3" x14ac:dyDescent="0.25">
      <c r="A27" s="2" t="str">
        <f t="shared" si="0"/>
        <v>REQ - 16</v>
      </c>
      <c r="B27" s="2">
        <f t="shared" ref="B27:B33" si="2">B26+1</f>
        <v>16</v>
      </c>
      <c r="C27" s="21" t="s">
        <v>66</v>
      </c>
      <c r="D27" s="22">
        <v>0</v>
      </c>
      <c r="E27" s="22">
        <v>0</v>
      </c>
      <c r="F27" s="7">
        <v>0</v>
      </c>
    </row>
    <row r="28" spans="1:6" outlineLevel="3" x14ac:dyDescent="0.25">
      <c r="A28" s="2" t="str">
        <f t="shared" si="0"/>
        <v>REQ - 17</v>
      </c>
      <c r="B28" s="2">
        <f t="shared" si="2"/>
        <v>17</v>
      </c>
      <c r="C28" s="21" t="s">
        <v>67</v>
      </c>
      <c r="D28" s="22">
        <v>0</v>
      </c>
      <c r="E28" s="22">
        <v>0</v>
      </c>
      <c r="F28" s="7">
        <v>0</v>
      </c>
    </row>
    <row r="29" spans="1:6" outlineLevel="3" x14ac:dyDescent="0.25">
      <c r="A29" s="2" t="str">
        <f t="shared" si="0"/>
        <v>REQ - 18</v>
      </c>
      <c r="B29" s="2">
        <f t="shared" si="2"/>
        <v>18</v>
      </c>
      <c r="C29" s="21" t="s">
        <v>68</v>
      </c>
      <c r="D29" s="22">
        <v>0</v>
      </c>
      <c r="E29" s="22">
        <v>0</v>
      </c>
      <c r="F29" s="7">
        <v>0</v>
      </c>
    </row>
    <row r="30" spans="1:6" outlineLevel="3" x14ac:dyDescent="0.25">
      <c r="A30" s="2" t="str">
        <f t="shared" si="0"/>
        <v>REQ - 19</v>
      </c>
      <c r="B30" s="2">
        <f t="shared" si="2"/>
        <v>19</v>
      </c>
      <c r="C30" s="21" t="s">
        <v>69</v>
      </c>
      <c r="D30" s="22">
        <v>0</v>
      </c>
      <c r="E30" s="22">
        <v>0</v>
      </c>
      <c r="F30" s="7">
        <v>0</v>
      </c>
    </row>
    <row r="31" spans="1:6" s="25" customFormat="1" outlineLevel="3" x14ac:dyDescent="0.25">
      <c r="A31" s="2" t="str">
        <f t="shared" si="0"/>
        <v>REQ - 20</v>
      </c>
      <c r="B31" s="2">
        <f t="shared" si="2"/>
        <v>20</v>
      </c>
      <c r="C31" s="21" t="s">
        <v>70</v>
      </c>
      <c r="D31" s="22">
        <v>0</v>
      </c>
      <c r="E31" s="22">
        <v>0</v>
      </c>
      <c r="F31" s="7">
        <v>0</v>
      </c>
    </row>
    <row r="32" spans="1:6" outlineLevel="3" x14ac:dyDescent="0.25">
      <c r="A32" s="2" t="str">
        <f t="shared" si="0"/>
        <v>REQ - 21</v>
      </c>
      <c r="B32" s="2">
        <f t="shared" si="2"/>
        <v>21</v>
      </c>
      <c r="C32" s="26" t="s">
        <v>80</v>
      </c>
      <c r="D32" s="3">
        <v>0</v>
      </c>
      <c r="E32" s="3">
        <v>0</v>
      </c>
      <c r="F32" s="7">
        <v>0</v>
      </c>
    </row>
    <row r="33" spans="1:6" outlineLevel="3" x14ac:dyDescent="0.25">
      <c r="A33" s="2" t="str">
        <f t="shared" si="0"/>
        <v>REQ - 22</v>
      </c>
      <c r="B33" s="2">
        <f t="shared" si="2"/>
        <v>22</v>
      </c>
      <c r="C33" s="26" t="s">
        <v>15</v>
      </c>
      <c r="D33" s="3">
        <v>0</v>
      </c>
      <c r="E33" s="3">
        <v>0</v>
      </c>
      <c r="F33" s="7">
        <v>0</v>
      </c>
    </row>
    <row r="34" spans="1:6" outlineLevel="3" x14ac:dyDescent="0.25">
      <c r="A34" s="2"/>
      <c r="B34" s="2"/>
      <c r="C34" s="24" t="s">
        <v>21</v>
      </c>
      <c r="D34" s="6">
        <f>AVERAGE(D25:D33)</f>
        <v>0</v>
      </c>
      <c r="E34" s="6">
        <f>AVERAGE(E25:E33)</f>
        <v>0</v>
      </c>
      <c r="F34" s="6">
        <f>AVERAGE(F25:F33)</f>
        <v>0</v>
      </c>
    </row>
    <row r="35" spans="1:6" outlineLevel="2" x14ac:dyDescent="0.25">
      <c r="A35" s="35" t="s">
        <v>16</v>
      </c>
      <c r="B35" s="36">
        <v>0.3</v>
      </c>
      <c r="C35" s="35"/>
      <c r="D35" s="35"/>
      <c r="E35" s="35"/>
      <c r="F35" s="35"/>
    </row>
    <row r="36" spans="1:6" outlineLevel="3" x14ac:dyDescent="0.25">
      <c r="A36" s="2" t="str">
        <f t="shared" si="0"/>
        <v>REQ - 23</v>
      </c>
      <c r="B36" s="2">
        <f>B33+1</f>
        <v>23</v>
      </c>
      <c r="C36" s="26" t="s">
        <v>81</v>
      </c>
      <c r="D36" s="22">
        <v>0</v>
      </c>
      <c r="E36" s="22">
        <v>0</v>
      </c>
      <c r="F36" s="22">
        <v>0</v>
      </c>
    </row>
    <row r="37" spans="1:6" ht="30" outlineLevel="3" x14ac:dyDescent="0.25">
      <c r="A37" s="2" t="str">
        <f t="shared" si="0"/>
        <v>REQ - 24</v>
      </c>
      <c r="B37" s="2">
        <f>B36+1</f>
        <v>24</v>
      </c>
      <c r="C37" s="26" t="s">
        <v>82</v>
      </c>
      <c r="D37" s="22">
        <v>0</v>
      </c>
      <c r="E37" s="22">
        <v>0</v>
      </c>
      <c r="F37" s="22">
        <v>0</v>
      </c>
    </row>
    <row r="38" spans="1:6" outlineLevel="3" x14ac:dyDescent="0.25">
      <c r="A38" s="4"/>
      <c r="B38" s="5"/>
      <c r="C38" s="27" t="s">
        <v>21</v>
      </c>
      <c r="D38" s="28">
        <f>AVERAGE(D36:D37)</f>
        <v>0</v>
      </c>
      <c r="E38" s="28">
        <f>AVERAGE(E36:E37)</f>
        <v>0</v>
      </c>
      <c r="F38" s="28">
        <f>AVERAGE(F36:F37)</f>
        <v>0</v>
      </c>
    </row>
    <row r="39" spans="1:6" outlineLevel="2" x14ac:dyDescent="0.25">
      <c r="A39" s="35" t="s">
        <v>17</v>
      </c>
      <c r="B39" s="36">
        <v>0.1</v>
      </c>
      <c r="C39" s="35"/>
      <c r="D39" s="35"/>
      <c r="E39" s="35"/>
      <c r="F39" s="35"/>
    </row>
    <row r="40" spans="1:6" ht="75.75" customHeight="1" outlineLevel="3" x14ac:dyDescent="0.25">
      <c r="A40" s="2" t="str">
        <f t="shared" ref="A40:A42" si="3">CONCATENATE("REQ - ",B40)</f>
        <v>REQ - 25</v>
      </c>
      <c r="B40" s="2">
        <f>B37+1</f>
        <v>25</v>
      </c>
      <c r="C40" s="21" t="s">
        <v>83</v>
      </c>
      <c r="D40" s="22">
        <v>0</v>
      </c>
      <c r="E40" s="22">
        <v>0</v>
      </c>
      <c r="F40" s="7">
        <v>0</v>
      </c>
    </row>
    <row r="41" spans="1:6" ht="43.5" customHeight="1" outlineLevel="3" x14ac:dyDescent="0.25">
      <c r="A41" s="2" t="str">
        <f t="shared" si="3"/>
        <v>REQ - 26</v>
      </c>
      <c r="B41" s="2">
        <f>B40+1</f>
        <v>26</v>
      </c>
      <c r="C41" s="26" t="s">
        <v>84</v>
      </c>
      <c r="D41" s="22">
        <v>0</v>
      </c>
      <c r="E41" s="22">
        <v>0</v>
      </c>
      <c r="F41" s="7">
        <v>0</v>
      </c>
    </row>
    <row r="42" spans="1:6" ht="30" outlineLevel="3" x14ac:dyDescent="0.25">
      <c r="A42" s="2" t="str">
        <f t="shared" si="3"/>
        <v>REQ - 27</v>
      </c>
      <c r="B42" s="2">
        <f>B41+1</f>
        <v>27</v>
      </c>
      <c r="C42" s="26" t="s">
        <v>18</v>
      </c>
      <c r="D42" s="22">
        <v>0</v>
      </c>
      <c r="E42" s="22">
        <v>0</v>
      </c>
      <c r="F42" s="7">
        <v>0</v>
      </c>
    </row>
    <row r="43" spans="1:6" outlineLevel="3" x14ac:dyDescent="0.25">
      <c r="A43" s="49"/>
      <c r="B43" s="50"/>
      <c r="C43" s="51" t="s">
        <v>21</v>
      </c>
      <c r="D43" s="29">
        <f>AVERAGE(D40:D42)</f>
        <v>0</v>
      </c>
      <c r="E43" s="29">
        <f>AVERAGE(E40:E42)</f>
        <v>0</v>
      </c>
      <c r="F43" s="29">
        <f>AVERAGE(F40:F42)</f>
        <v>0</v>
      </c>
    </row>
    <row r="44" spans="1:6" outlineLevel="2" x14ac:dyDescent="0.25">
      <c r="A44" s="52"/>
      <c r="B44" s="53">
        <f>B9+B24+B35+B39</f>
        <v>1.0000000000000002</v>
      </c>
      <c r="C44" s="54" t="s">
        <v>52</v>
      </c>
      <c r="D44" s="30">
        <f>(D23*$B$9)+(D34*$B$24)+(D38*$B$35)+(D43*$B$39)</f>
        <v>0</v>
      </c>
      <c r="E44" s="30">
        <f>(E23*$B$9)+(E34*$B$24)+(E38*$B$35)+(E43*$B$39)</f>
        <v>0</v>
      </c>
      <c r="F44" s="30">
        <f>(F23*$B$9)+(F34*$B$24)+(F38*$B$35)+(F43*$B$39)</f>
        <v>0</v>
      </c>
    </row>
    <row r="45" spans="1:6" outlineLevel="1" x14ac:dyDescent="0.25">
      <c r="A45" s="45" t="s">
        <v>27</v>
      </c>
      <c r="B45" s="46"/>
      <c r="C45" s="46"/>
      <c r="D45" s="55"/>
      <c r="E45" s="55"/>
      <c r="F45" s="56"/>
    </row>
    <row r="46" spans="1:6" outlineLevel="2" x14ac:dyDescent="0.25">
      <c r="A46" s="35" t="s">
        <v>26</v>
      </c>
      <c r="B46" s="36">
        <v>0.6</v>
      </c>
      <c r="C46" s="35"/>
      <c r="D46" s="35"/>
      <c r="E46" s="35"/>
      <c r="F46" s="35"/>
    </row>
    <row r="47" spans="1:6" outlineLevel="3" x14ac:dyDescent="0.25">
      <c r="A47" s="2" t="s">
        <v>37</v>
      </c>
      <c r="B47" s="2">
        <f>B42+1</f>
        <v>28</v>
      </c>
      <c r="C47" s="57" t="s">
        <v>22</v>
      </c>
      <c r="D47" s="31">
        <v>0</v>
      </c>
      <c r="E47" s="31">
        <v>0</v>
      </c>
      <c r="F47" s="1">
        <v>0</v>
      </c>
    </row>
    <row r="48" spans="1:6" outlineLevel="3" x14ac:dyDescent="0.25">
      <c r="A48" s="2" t="s">
        <v>38</v>
      </c>
      <c r="B48" s="2">
        <f>B47+1</f>
        <v>29</v>
      </c>
      <c r="C48" s="57" t="s">
        <v>5</v>
      </c>
      <c r="D48" s="31">
        <v>0</v>
      </c>
      <c r="E48" s="31">
        <v>0</v>
      </c>
      <c r="F48" s="1">
        <v>0</v>
      </c>
    </row>
    <row r="49" spans="1:6" outlineLevel="3" x14ac:dyDescent="0.25">
      <c r="A49" s="49"/>
      <c r="B49" s="50"/>
      <c r="C49" s="51" t="s">
        <v>21</v>
      </c>
      <c r="D49" s="29">
        <f>AVERAGE(D47:D48)</f>
        <v>0</v>
      </c>
      <c r="E49" s="29">
        <f>AVERAGE(E47:E48)</f>
        <v>0</v>
      </c>
      <c r="F49" s="29">
        <f>AVERAGE(F47:F48)</f>
        <v>0</v>
      </c>
    </row>
    <row r="50" spans="1:6" outlineLevel="2" x14ac:dyDescent="0.25">
      <c r="A50" s="35" t="s">
        <v>25</v>
      </c>
      <c r="B50" s="36">
        <v>0.4</v>
      </c>
      <c r="C50" s="35"/>
      <c r="D50" s="35"/>
      <c r="E50" s="35"/>
      <c r="F50" s="35"/>
    </row>
    <row r="51" spans="1:6" outlineLevel="3" x14ac:dyDescent="0.25">
      <c r="A51" s="2" t="s">
        <v>39</v>
      </c>
      <c r="B51" s="2">
        <f>B48+1</f>
        <v>30</v>
      </c>
      <c r="C51" s="57" t="s">
        <v>6</v>
      </c>
      <c r="D51" s="31">
        <v>0</v>
      </c>
      <c r="E51" s="31">
        <v>0</v>
      </c>
      <c r="F51" s="1">
        <v>0</v>
      </c>
    </row>
    <row r="52" spans="1:6" outlineLevel="3" x14ac:dyDescent="0.25">
      <c r="A52" s="2" t="s">
        <v>40</v>
      </c>
      <c r="B52" s="2">
        <f>B51+1</f>
        <v>31</v>
      </c>
      <c r="C52" s="57" t="s">
        <v>30</v>
      </c>
      <c r="D52" s="31">
        <v>0</v>
      </c>
      <c r="E52" s="31">
        <v>0</v>
      </c>
      <c r="F52" s="1">
        <v>0</v>
      </c>
    </row>
    <row r="53" spans="1:6" outlineLevel="3" x14ac:dyDescent="0.25">
      <c r="A53" s="2" t="s">
        <v>41</v>
      </c>
      <c r="B53" s="2">
        <f t="shared" ref="B53:B55" si="4">B52+1</f>
        <v>32</v>
      </c>
      <c r="C53" s="57" t="s">
        <v>53</v>
      </c>
      <c r="D53" s="31">
        <v>0</v>
      </c>
      <c r="E53" s="31">
        <v>0</v>
      </c>
      <c r="F53" s="1">
        <v>0</v>
      </c>
    </row>
    <row r="54" spans="1:6" outlineLevel="3" x14ac:dyDescent="0.25">
      <c r="A54" s="2" t="s">
        <v>42</v>
      </c>
      <c r="B54" s="2">
        <f t="shared" si="4"/>
        <v>33</v>
      </c>
      <c r="C54" s="57" t="s">
        <v>31</v>
      </c>
      <c r="D54" s="31">
        <v>0</v>
      </c>
      <c r="E54" s="31">
        <v>0</v>
      </c>
      <c r="F54" s="1">
        <v>0</v>
      </c>
    </row>
    <row r="55" spans="1:6" outlineLevel="3" x14ac:dyDescent="0.25">
      <c r="A55" s="2" t="s">
        <v>54</v>
      </c>
      <c r="B55" s="2">
        <f t="shared" si="4"/>
        <v>34</v>
      </c>
      <c r="C55" s="57" t="s">
        <v>32</v>
      </c>
      <c r="D55" s="31">
        <v>0</v>
      </c>
      <c r="E55" s="31">
        <v>0</v>
      </c>
      <c r="F55" s="1">
        <v>0</v>
      </c>
    </row>
    <row r="56" spans="1:6" outlineLevel="3" x14ac:dyDescent="0.25">
      <c r="A56" s="49"/>
      <c r="B56" s="50"/>
      <c r="C56" s="51" t="s">
        <v>21</v>
      </c>
      <c r="D56" s="29">
        <f>AVERAGE(D51:D55)</f>
        <v>0</v>
      </c>
      <c r="E56" s="29">
        <f>AVERAGE(E51:E55)</f>
        <v>0</v>
      </c>
      <c r="F56" s="29">
        <f>AVERAGE(F51:F55)</f>
        <v>0</v>
      </c>
    </row>
    <row r="57" spans="1:6" outlineLevel="2" x14ac:dyDescent="0.25">
      <c r="A57" s="58"/>
      <c r="B57" s="53">
        <f>B46+B50</f>
        <v>1</v>
      </c>
      <c r="C57" s="54" t="s">
        <v>52</v>
      </c>
      <c r="D57" s="32">
        <f>(D49*$B$46)+(D56*$B$50)</f>
        <v>0</v>
      </c>
      <c r="E57" s="32">
        <f>(E49*$B$46)+(E56*$B$50)</f>
        <v>0</v>
      </c>
      <c r="F57" s="32">
        <f>(F49*$B$46)+(F56*$B$50)</f>
        <v>0</v>
      </c>
    </row>
    <row r="58" spans="1:6" outlineLevel="1" x14ac:dyDescent="0.25">
      <c r="A58" s="45" t="s">
        <v>29</v>
      </c>
      <c r="B58" s="46"/>
      <c r="C58" s="46"/>
      <c r="D58" s="55"/>
      <c r="E58" s="55"/>
      <c r="F58" s="56"/>
    </row>
    <row r="59" spans="1:6" outlineLevel="2" x14ac:dyDescent="0.25">
      <c r="A59" s="35" t="s">
        <v>33</v>
      </c>
      <c r="B59" s="36">
        <v>0.5</v>
      </c>
      <c r="C59" s="35"/>
      <c r="D59" s="35"/>
      <c r="E59" s="35"/>
      <c r="F59" s="35"/>
    </row>
    <row r="60" spans="1:6" outlineLevel="3" x14ac:dyDescent="0.25">
      <c r="A60" s="2" t="s">
        <v>43</v>
      </c>
      <c r="B60" s="2">
        <f>B55+1</f>
        <v>35</v>
      </c>
      <c r="C60" s="59" t="s">
        <v>45</v>
      </c>
      <c r="D60" s="31">
        <v>0</v>
      </c>
      <c r="E60" s="31">
        <v>0</v>
      </c>
      <c r="F60" s="1">
        <v>0</v>
      </c>
    </row>
    <row r="61" spans="1:6" outlineLevel="3" x14ac:dyDescent="0.25">
      <c r="A61" s="2" t="s">
        <v>44</v>
      </c>
      <c r="B61" s="2">
        <f>B60+1</f>
        <v>36</v>
      </c>
      <c r="C61" s="57" t="s">
        <v>46</v>
      </c>
      <c r="D61" s="31">
        <v>0</v>
      </c>
      <c r="E61" s="31">
        <v>0</v>
      </c>
      <c r="F61" s="1">
        <v>0</v>
      </c>
    </row>
    <row r="62" spans="1:6" outlineLevel="3" x14ac:dyDescent="0.25">
      <c r="A62" s="2" t="s">
        <v>47</v>
      </c>
      <c r="B62" s="2">
        <f t="shared" ref="B62:B63" si="5">B61+1</f>
        <v>37</v>
      </c>
      <c r="C62" s="57" t="s">
        <v>23</v>
      </c>
      <c r="D62" s="31">
        <v>0</v>
      </c>
      <c r="E62" s="31">
        <v>0</v>
      </c>
      <c r="F62" s="1">
        <v>0</v>
      </c>
    </row>
    <row r="63" spans="1:6" outlineLevel="3" x14ac:dyDescent="0.25">
      <c r="A63" s="2" t="s">
        <v>48</v>
      </c>
      <c r="B63" s="2">
        <f t="shared" si="5"/>
        <v>38</v>
      </c>
      <c r="C63" s="57" t="s">
        <v>19</v>
      </c>
      <c r="D63" s="31">
        <v>0</v>
      </c>
      <c r="E63" s="31">
        <v>0</v>
      </c>
      <c r="F63" s="1">
        <v>0</v>
      </c>
    </row>
    <row r="64" spans="1:6" outlineLevel="3" x14ac:dyDescent="0.25">
      <c r="A64" s="49"/>
      <c r="B64" s="50"/>
      <c r="C64" s="51" t="s">
        <v>21</v>
      </c>
      <c r="D64" s="29">
        <f>AVERAGE(D60:D63)</f>
        <v>0</v>
      </c>
      <c r="E64" s="29">
        <f>AVERAGE(E60:E63)</f>
        <v>0</v>
      </c>
      <c r="F64" s="29">
        <f>AVERAGE(F60:F63)</f>
        <v>0</v>
      </c>
    </row>
    <row r="65" spans="1:6" outlineLevel="2" x14ac:dyDescent="0.25">
      <c r="A65" s="35" t="s">
        <v>34</v>
      </c>
      <c r="B65" s="36">
        <v>0.5</v>
      </c>
      <c r="C65" s="35"/>
      <c r="D65" s="35"/>
      <c r="E65" s="35"/>
      <c r="F65" s="35"/>
    </row>
    <row r="66" spans="1:6" outlineLevel="3" x14ac:dyDescent="0.25">
      <c r="A66" s="2" t="s">
        <v>49</v>
      </c>
      <c r="B66" s="2">
        <f>B63+1</f>
        <v>39</v>
      </c>
      <c r="C66" s="57" t="s">
        <v>57</v>
      </c>
      <c r="D66" s="31">
        <v>0</v>
      </c>
      <c r="E66" s="31">
        <v>0</v>
      </c>
      <c r="F66" s="1">
        <v>0</v>
      </c>
    </row>
    <row r="67" spans="1:6" outlineLevel="3" x14ac:dyDescent="0.25">
      <c r="A67" s="2" t="s">
        <v>50</v>
      </c>
      <c r="B67" s="2">
        <f>B66+1</f>
        <v>40</v>
      </c>
      <c r="C67" s="57" t="s">
        <v>35</v>
      </c>
      <c r="D67" s="31">
        <v>0</v>
      </c>
      <c r="E67" s="31">
        <v>0</v>
      </c>
      <c r="F67" s="1">
        <v>0</v>
      </c>
    </row>
    <row r="68" spans="1:6" outlineLevel="3" x14ac:dyDescent="0.25">
      <c r="A68" s="2" t="s">
        <v>51</v>
      </c>
      <c r="B68" s="2">
        <f>B67+1</f>
        <v>41</v>
      </c>
      <c r="C68" s="57" t="s">
        <v>36</v>
      </c>
      <c r="D68" s="31">
        <v>0</v>
      </c>
      <c r="E68" s="31">
        <v>0</v>
      </c>
      <c r="F68" s="1">
        <v>0</v>
      </c>
    </row>
    <row r="69" spans="1:6" outlineLevel="3" x14ac:dyDescent="0.25">
      <c r="A69" s="49"/>
      <c r="B69" s="50"/>
      <c r="C69" s="51" t="s">
        <v>21</v>
      </c>
      <c r="D69" s="29">
        <f>AVERAGE(D66:D68)</f>
        <v>0</v>
      </c>
      <c r="E69" s="29">
        <f>AVERAGE(E66:E68)</f>
        <v>0</v>
      </c>
      <c r="F69" s="29">
        <f>AVERAGE(F66:F68)</f>
        <v>0</v>
      </c>
    </row>
    <row r="70" spans="1:6" outlineLevel="2" x14ac:dyDescent="0.25">
      <c r="A70" s="9"/>
      <c r="B70" s="53">
        <f>B59+B65</f>
        <v>1</v>
      </c>
      <c r="C70" s="54" t="s">
        <v>52</v>
      </c>
      <c r="D70" s="32">
        <f>(D64*$B$59)+(D69*$B$65)</f>
        <v>0</v>
      </c>
      <c r="E70" s="32">
        <f>(E64*$B$59)+(E69*$B$65)</f>
        <v>0</v>
      </c>
      <c r="F70" s="32">
        <f>(F64*$B$59)+(F69*$B$65)</f>
        <v>0</v>
      </c>
    </row>
    <row r="71" spans="1:6" outlineLevel="1" x14ac:dyDescent="0.25">
      <c r="A71" s="43" t="s">
        <v>20</v>
      </c>
      <c r="B71" s="44"/>
      <c r="C71" s="44"/>
      <c r="D71" s="60"/>
      <c r="E71" s="60"/>
      <c r="F71" s="61"/>
    </row>
    <row r="72" spans="1:6" outlineLevel="2" x14ac:dyDescent="0.25">
      <c r="A72" s="62"/>
      <c r="B72" s="63">
        <v>0.5</v>
      </c>
      <c r="C72" s="64" t="s">
        <v>24</v>
      </c>
      <c r="D72" s="65">
        <f>D44*$B$72</f>
        <v>0</v>
      </c>
      <c r="E72" s="65">
        <f>E44*$B$72</f>
        <v>0</v>
      </c>
      <c r="F72" s="65">
        <f>F44*$B$72</f>
        <v>0</v>
      </c>
    </row>
    <row r="73" spans="1:6" outlineLevel="2" x14ac:dyDescent="0.25">
      <c r="A73" s="49"/>
      <c r="B73" s="66">
        <v>0.25</v>
      </c>
      <c r="C73" s="57" t="s">
        <v>27</v>
      </c>
      <c r="D73" s="67">
        <f>+D57*$B$73</f>
        <v>0</v>
      </c>
      <c r="E73" s="67">
        <f>+E57*$B$73</f>
        <v>0</v>
      </c>
      <c r="F73" s="67">
        <f>+F57*$B$73</f>
        <v>0</v>
      </c>
    </row>
    <row r="74" spans="1:6" outlineLevel="2" x14ac:dyDescent="0.25">
      <c r="A74" s="49"/>
      <c r="B74" s="66">
        <v>0.25</v>
      </c>
      <c r="C74" s="57" t="s">
        <v>29</v>
      </c>
      <c r="D74" s="29">
        <f>+D70*$B$74</f>
        <v>0</v>
      </c>
      <c r="E74" s="29">
        <f>+E70*$B$74</f>
        <v>0</v>
      </c>
      <c r="F74" s="29">
        <f>+F70*$B$74</f>
        <v>0</v>
      </c>
    </row>
    <row r="75" spans="1:6" outlineLevel="2" x14ac:dyDescent="0.25">
      <c r="A75" s="49"/>
      <c r="B75" s="66">
        <f>SUM(B72:B74)</f>
        <v>1</v>
      </c>
      <c r="C75" s="69" t="s">
        <v>4</v>
      </c>
      <c r="D75" s="70">
        <f>SUM(D72:D74)</f>
        <v>0</v>
      </c>
      <c r="E75" s="70">
        <f>SUM(E72:E74)</f>
        <v>0</v>
      </c>
      <c r="F75" s="70">
        <f>SUM(F72:F74)</f>
        <v>0</v>
      </c>
    </row>
    <row r="76" spans="1:6" x14ac:dyDescent="0.25">
      <c r="A76" s="59"/>
      <c r="B76" s="59"/>
      <c r="C76" s="59"/>
      <c r="D76" s="59"/>
      <c r="E76" s="59"/>
      <c r="F76" s="59"/>
    </row>
    <row r="77" spans="1:6" x14ac:dyDescent="0.25">
      <c r="A77" s="43" t="s">
        <v>72</v>
      </c>
      <c r="B77" s="44"/>
      <c r="C77" s="71"/>
      <c r="D77" s="72" t="s">
        <v>55</v>
      </c>
      <c r="E77" s="72" t="s">
        <v>55</v>
      </c>
      <c r="F77" s="73" t="s">
        <v>55</v>
      </c>
    </row>
    <row r="78" spans="1:6" outlineLevel="1" x14ac:dyDescent="0.25">
      <c r="A78" s="68"/>
      <c r="B78" s="68"/>
      <c r="C78" s="80" t="s">
        <v>73</v>
      </c>
      <c r="D78" s="81">
        <v>0</v>
      </c>
      <c r="E78" s="81">
        <v>0</v>
      </c>
      <c r="F78" s="81">
        <v>0</v>
      </c>
    </row>
    <row r="79" spans="1:6" outlineLevel="1" x14ac:dyDescent="0.25">
      <c r="A79" s="68"/>
      <c r="B79" s="68"/>
      <c r="C79" s="80" t="s">
        <v>74</v>
      </c>
      <c r="D79" s="81">
        <v>0</v>
      </c>
      <c r="E79" s="81">
        <v>0</v>
      </c>
      <c r="F79" s="81">
        <v>0</v>
      </c>
    </row>
    <row r="80" spans="1:6" outlineLevel="1" x14ac:dyDescent="0.25">
      <c r="A80" s="68"/>
      <c r="B80" s="68"/>
      <c r="C80" s="79" t="s">
        <v>56</v>
      </c>
      <c r="D80" s="78">
        <f>SUM(D78:D79)</f>
        <v>0</v>
      </c>
      <c r="E80" s="78">
        <f t="shared" ref="E80:F80" si="6">SUM(E78:E79)</f>
        <v>0</v>
      </c>
      <c r="F80" s="78">
        <f t="shared" si="6"/>
        <v>0</v>
      </c>
    </row>
    <row r="81" spans="1:6" outlineLevel="1" x14ac:dyDescent="0.25">
      <c r="A81" s="25"/>
      <c r="B81" s="25"/>
    </row>
    <row r="82" spans="1:6" ht="23.25" x14ac:dyDescent="0.25">
      <c r="A82" s="33"/>
      <c r="B82" s="33"/>
      <c r="C82" s="34"/>
      <c r="D82" s="34"/>
      <c r="E82" s="34"/>
      <c r="F82" s="34"/>
    </row>
  </sheetData>
  <mergeCells count="9">
    <mergeCell ref="A77:C77"/>
    <mergeCell ref="D3:F3"/>
    <mergeCell ref="A6:C6"/>
    <mergeCell ref="D5:F5"/>
    <mergeCell ref="A45:C45"/>
    <mergeCell ref="A8:C8"/>
    <mergeCell ref="A58:C58"/>
    <mergeCell ref="A71:C71"/>
    <mergeCell ref="A7:C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2022-07-04T23:43:21Z</dcterms:modified>
</cp:coreProperties>
</file>